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5120" windowHeight="9150" activeTab="0"/>
  </bookViews>
  <sheets>
    <sheet name="Document pour le professeur" sheetId="1" r:id="rId1"/>
    <sheet name="divers" sheetId="2" r:id="rId2"/>
  </sheets>
  <definedNames>
    <definedName name="piste">'divers'!$B$1:$B$13</definedName>
    <definedName name="piste1">'divers'!$A$1:$B$13</definedName>
    <definedName name="TEST1">#REF!</definedName>
    <definedName name="test200">#REF!</definedName>
    <definedName name="_xlnm.Print_Area" localSheetId="0">'Document pour le professeur'!$A$1:$L$27</definedName>
  </definedNames>
  <calcPr fullCalcOnLoad="1"/>
</workbook>
</file>

<file path=xl/comments1.xml><?xml version="1.0" encoding="utf-8"?>
<comments xmlns="http://schemas.openxmlformats.org/spreadsheetml/2006/main">
  <authors>
    <author>MPA</author>
  </authors>
  <commentList>
    <comment ref="C7" authorId="0">
      <text>
        <r>
          <rPr>
            <b/>
            <sz val="10"/>
            <rFont val="Tahoma"/>
            <family val="2"/>
          </rPr>
          <t>Saisir les temps de passage de la course</t>
        </r>
        <r>
          <rPr>
            <sz val="8"/>
            <rFont val="Tahoma"/>
            <family val="0"/>
          </rPr>
          <t xml:space="preserve">
</t>
        </r>
        <r>
          <rPr>
            <b/>
            <sz val="12"/>
            <color indexed="10"/>
            <rFont val="Tahoma"/>
            <family val="2"/>
          </rPr>
          <t>au format 00:00:00</t>
        </r>
      </text>
    </comment>
    <comment ref="H6" authorId="0">
      <text>
        <r>
          <rPr>
            <b/>
            <sz val="12"/>
            <rFont val="Tahoma"/>
            <family val="2"/>
          </rPr>
          <t xml:space="preserve">Bilan de la course </t>
        </r>
        <r>
          <rPr>
            <b/>
            <sz val="10"/>
            <rFont val="Tahoma"/>
            <family val="2"/>
          </rPr>
          <t>(automatique)</t>
        </r>
      </text>
    </comment>
    <comment ref="G13" authorId="0">
      <text>
        <r>
          <rPr>
            <b/>
            <sz val="12"/>
            <rFont val="Tahoma"/>
            <family val="2"/>
          </rPr>
          <t>Présentation sous la forme d'un graphique :</t>
        </r>
      </text>
    </comment>
    <comment ref="I7" authorId="0">
      <text>
        <r>
          <rPr>
            <b/>
            <sz val="12"/>
            <rFont val="Tahoma"/>
            <family val="2"/>
          </rPr>
          <t>Inserer la distance d'un tour</t>
        </r>
        <r>
          <rPr>
            <sz val="12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<sst xmlns="http://schemas.openxmlformats.org/spreadsheetml/2006/main" count="10" uniqueCount="10">
  <si>
    <t>Nombre de tours :</t>
  </si>
  <si>
    <t>temps de passage</t>
  </si>
  <si>
    <t>temps au tour</t>
  </si>
  <si>
    <t>vitesse au tour (en km / h)</t>
  </si>
  <si>
    <t>Longueur du tour :</t>
  </si>
  <si>
    <t>Distance parcourue :</t>
  </si>
  <si>
    <t>Temps de course :</t>
  </si>
  <si>
    <t>tours</t>
  </si>
  <si>
    <t>tour</t>
  </si>
  <si>
    <t>Calcule vitesse de course :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</si>
</sst>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m]:ss"/>
  </numFmts>
  <fonts count="18">
    <font>
      <sz val="9"/>
      <name val="Times New Roman"/>
      <family val="0"/>
    </font>
    <font>
      <sz val="8"/>
      <name val="Tahoma"/>
      <family val="2"/>
    </font>
    <font>
      <b/>
      <u val="single"/>
      <sz val="12"/>
      <color indexed="10"/>
      <name val="Trebuchet MS"/>
      <family val="2"/>
    </font>
    <font>
      <sz val="9"/>
      <name val="Trebuchet MS"/>
      <family val="2"/>
    </font>
    <font>
      <sz val="8"/>
      <name val="Times New Roman"/>
      <family val="0"/>
    </font>
    <font>
      <b/>
      <sz val="9"/>
      <name val="Trebuchet MS"/>
      <family val="2"/>
    </font>
    <font>
      <b/>
      <sz val="12"/>
      <color indexed="10"/>
      <name val="Trebuchet MS"/>
      <family val="2"/>
    </font>
    <font>
      <b/>
      <i/>
      <sz val="9"/>
      <color indexed="12"/>
      <name val="Trebuchet MS"/>
      <family val="2"/>
    </font>
    <font>
      <b/>
      <sz val="10"/>
      <name val="Tahoma"/>
      <family val="2"/>
    </font>
    <font>
      <sz val="10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0"/>
      <name val="Times New Roman"/>
      <family val="1"/>
    </font>
    <font>
      <b/>
      <sz val="10"/>
      <name val="Trebuchet MS"/>
      <family val="2"/>
    </font>
    <font>
      <b/>
      <sz val="9"/>
      <color indexed="9"/>
      <name val="Trebuchet MS"/>
      <family val="2"/>
    </font>
    <font>
      <b/>
      <i/>
      <sz val="20"/>
      <color indexed="18"/>
      <name val="Trebuchet MS"/>
      <family val="2"/>
    </font>
    <font>
      <sz val="12"/>
      <name val="Tahoma"/>
      <family val="2"/>
    </font>
    <font>
      <b/>
      <sz val="8"/>
      <name val="Times New Roman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left"/>
      <protection/>
    </xf>
    <xf numFmtId="0" fontId="3" fillId="0" borderId="3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172" fontId="3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0" fontId="12" fillId="0" borderId="0" xfId="0" applyFont="1" applyAlignment="1">
      <alignment horizontal="center"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/>
    </xf>
    <xf numFmtId="172" fontId="5" fillId="0" borderId="3" xfId="0" applyNumberFormat="1" applyFont="1" applyBorder="1" applyAlignment="1" applyProtection="1">
      <alignment horizontal="center"/>
      <protection/>
    </xf>
    <xf numFmtId="2" fontId="5" fillId="0" borderId="3" xfId="0" applyNumberFormat="1" applyFont="1" applyBorder="1" applyAlignment="1" applyProtection="1">
      <alignment horizontal="center"/>
      <protection/>
    </xf>
    <xf numFmtId="172" fontId="13" fillId="2" borderId="3" xfId="0" applyNumberFormat="1" applyFont="1" applyFill="1" applyBorder="1" applyAlignment="1" applyProtection="1">
      <alignment horizontal="center"/>
      <protection locked="0"/>
    </xf>
    <xf numFmtId="0" fontId="13" fillId="0" borderId="3" xfId="0" applyNumberFormat="1" applyFont="1" applyBorder="1" applyAlignment="1" applyProtection="1">
      <alignment horizontal="center"/>
      <protection/>
    </xf>
    <xf numFmtId="172" fontId="13" fillId="3" borderId="3" xfId="0" applyNumberFormat="1" applyFont="1" applyFill="1" applyBorder="1" applyAlignment="1" applyProtection="1">
      <alignment horizontal="center"/>
      <protection/>
    </xf>
    <xf numFmtId="2" fontId="13" fillId="2" borderId="3" xfId="0" applyNumberFormat="1" applyFont="1" applyFill="1" applyBorder="1" applyAlignment="1" applyProtection="1">
      <alignment horizontal="center"/>
      <protection/>
    </xf>
    <xf numFmtId="0" fontId="14" fillId="4" borderId="0" xfId="0" applyFont="1" applyFill="1" applyAlignment="1" applyProtection="1">
      <alignment horizontal="center" vertical="center"/>
      <protection/>
    </xf>
    <xf numFmtId="0" fontId="14" fillId="4" borderId="3" xfId="0" applyFont="1" applyFill="1" applyBorder="1" applyAlignment="1" applyProtection="1">
      <alignment horizontal="center"/>
      <protection/>
    </xf>
    <xf numFmtId="0" fontId="14" fillId="4" borderId="3" xfId="0" applyFont="1" applyFill="1" applyBorder="1" applyAlignment="1" applyProtection="1">
      <alignment horizontal="center" vertical="center"/>
      <protection/>
    </xf>
    <xf numFmtId="0" fontId="14" fillId="4" borderId="3" xfId="0" applyFont="1" applyFill="1" applyBorder="1" applyAlignment="1" applyProtection="1">
      <alignment horizontal="center" vertical="center" wrapText="1"/>
      <protection/>
    </xf>
    <xf numFmtId="0" fontId="6" fillId="4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/>
      <protection/>
    </xf>
    <xf numFmtId="0" fontId="3" fillId="0" borderId="4" xfId="0" applyFont="1" applyBorder="1" applyAlignment="1" applyProtection="1">
      <alignment horizontal="center" vertical="center" textRotation="90"/>
      <protection/>
    </xf>
    <xf numFmtId="0" fontId="3" fillId="0" borderId="5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6"/>
          <c:w val="0.9705"/>
          <c:h val="0.92825"/>
        </c:manualLayout>
      </c:layout>
      <c:barChart>
        <c:barDir val="col"/>
        <c:grouping val="clustered"/>
        <c:varyColors val="0"/>
        <c:ser>
          <c:idx val="1"/>
          <c:order val="0"/>
          <c:tx>
            <c:v>tour</c:v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0066CC"/>
              </a:solidFill>
            </c:spPr>
          </c:dPt>
          <c:val>
            <c:numRef>
              <c:f>'Document pour le professeur'!$E$7:$E$26</c:f>
              <c:numCache/>
            </c:numRef>
          </c:val>
        </c:ser>
        <c:axId val="31878294"/>
        <c:axId val="18469191"/>
      </c:barChart>
      <c:lineChart>
        <c:grouping val="standard"/>
        <c:varyColors val="0"/>
        <c:ser>
          <c:idx val="0"/>
          <c:order val="1"/>
          <c:tx>
            <c:v>vitesse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'Document pour le professeur'!$F$7:$F$26</c:f>
              <c:numCache/>
            </c:numRef>
          </c:val>
          <c:smooth val="1"/>
        </c:ser>
        <c:axId val="32004992"/>
        <c:axId val="19609473"/>
      </c:lineChart>
      <c:catAx>
        <c:axId val="318782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469191"/>
        <c:crosses val="autoZero"/>
        <c:auto val="0"/>
        <c:lblOffset val="100"/>
        <c:noMultiLvlLbl val="0"/>
      </c:catAx>
      <c:valAx>
        <c:axId val="18469191"/>
        <c:scaling>
          <c:orientation val="minMax"/>
          <c:min val="0.0022"/>
        </c:scaling>
        <c:axPos val="l"/>
        <c:delete val="0"/>
        <c:numFmt formatCode="General" sourceLinked="1"/>
        <c:majorTickMark val="in"/>
        <c:minorTickMark val="none"/>
        <c:tickLblPos val="nextTo"/>
        <c:crossAx val="31878294"/>
        <c:crossesAt val="1"/>
        <c:crossBetween val="between"/>
        <c:dispUnits/>
      </c:valAx>
      <c:catAx>
        <c:axId val="32004992"/>
        <c:scaling>
          <c:orientation val="minMax"/>
        </c:scaling>
        <c:axPos val="b"/>
        <c:delete val="1"/>
        <c:majorTickMark val="in"/>
        <c:minorTickMark val="none"/>
        <c:tickLblPos val="nextTo"/>
        <c:crossAx val="19609473"/>
        <c:crosses val="autoZero"/>
        <c:auto val="0"/>
        <c:lblOffset val="100"/>
        <c:noMultiLvlLbl val="0"/>
      </c:catAx>
      <c:valAx>
        <c:axId val="19609473"/>
        <c:scaling>
          <c:orientation val="minMax"/>
          <c:min val="5"/>
        </c:scaling>
        <c:axPos val="l"/>
        <c:delete val="0"/>
        <c:numFmt formatCode="General" sourceLinked="1"/>
        <c:majorTickMark val="in"/>
        <c:minorTickMark val="none"/>
        <c:tickLblPos val="nextTo"/>
        <c:crossAx val="32004992"/>
        <c:crosses val="max"/>
        <c:crossBetween val="between"/>
        <c:dispUnits/>
        <c:majorUnit val="7.549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1"/>
          <c:y val="0.13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12</xdr:row>
      <xdr:rowOff>9525</xdr:rowOff>
    </xdr:from>
    <xdr:to>
      <xdr:col>12</xdr:col>
      <xdr:colOff>571500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3790950" y="3171825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19050</xdr:colOff>
      <xdr:row>0</xdr:row>
      <xdr:rowOff>19050</xdr:rowOff>
    </xdr:from>
    <xdr:to>
      <xdr:col>6</xdr:col>
      <xdr:colOff>704850</xdr:colOff>
      <xdr:row>1</xdr:row>
      <xdr:rowOff>57150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9050"/>
          <a:ext cx="4095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742950</xdr:colOff>
      <xdr:row>0</xdr:row>
      <xdr:rowOff>133350</xdr:rowOff>
    </xdr:from>
    <xdr:to>
      <xdr:col>11</xdr:col>
      <xdr:colOff>628650</xdr:colOff>
      <xdr:row>0</xdr:row>
      <xdr:rowOff>447675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4276725" y="133350"/>
          <a:ext cx="41814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1" u="none" baseline="0">
              <a:solidFill>
                <a:srgbClr val="000080"/>
              </a:solidFill>
            </a:rPr>
            <a:t>PROFIL PERSONNEL DE COURSE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2">
      <selection activeCell="J8" sqref="J8"/>
    </sheetView>
  </sheetViews>
  <sheetFormatPr defaultColWidth="12" defaultRowHeight="12"/>
  <cols>
    <col min="1" max="1" width="2.16015625" style="2" customWidth="1"/>
    <col min="2" max="2" width="6.5" style="1" customWidth="1"/>
    <col min="3" max="3" width="22.16015625" style="2" customWidth="1"/>
    <col min="4" max="4" width="2" style="2" hidden="1" customWidth="1"/>
    <col min="5" max="5" width="14.16015625" style="2" bestFit="1" customWidth="1"/>
    <col min="6" max="6" width="16.83203125" style="2" customWidth="1"/>
    <col min="7" max="7" width="15.5" style="2" customWidth="1"/>
    <col min="8" max="8" width="12" style="2" customWidth="1"/>
    <col min="9" max="9" width="17.16015625" style="2" customWidth="1"/>
    <col min="10" max="10" width="18.5" style="2" customWidth="1"/>
    <col min="11" max="16384" width="12" style="2" customWidth="1"/>
  </cols>
  <sheetData>
    <row r="1" spans="1:14" ht="4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5">
      <c r="A2" s="37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7:12" ht="15">
      <c r="G5" s="30"/>
      <c r="K5" s="33"/>
      <c r="L5" s="33"/>
    </row>
    <row r="6" spans="2:12" ht="45">
      <c r="B6" s="25" t="s">
        <v>8</v>
      </c>
      <c r="C6" s="27" t="s">
        <v>1</v>
      </c>
      <c r="D6" s="27" t="s">
        <v>7</v>
      </c>
      <c r="E6" s="27" t="s">
        <v>2</v>
      </c>
      <c r="F6" s="28" t="s">
        <v>3</v>
      </c>
      <c r="G6" s="30"/>
      <c r="H6" s="14" t="s">
        <v>0</v>
      </c>
      <c r="I6" s="13"/>
      <c r="J6" s="16">
        <f>COUNT(C7:C26)</f>
        <v>2</v>
      </c>
      <c r="K6" s="32"/>
      <c r="L6" s="33"/>
    </row>
    <row r="7" spans="1:12" ht="15.75" customHeight="1">
      <c r="A7" s="31"/>
      <c r="B7" s="26">
        <v>1</v>
      </c>
      <c r="C7" s="21">
        <v>0.016840277777777777</v>
      </c>
      <c r="D7" s="22">
        <f>B7</f>
        <v>1</v>
      </c>
      <c r="E7" s="23">
        <f>IF(C7="","",C7)</f>
        <v>0.016840277777777777</v>
      </c>
      <c r="F7" s="24">
        <f>IF(E7="","",((VLOOKUP($J$7,piste1,2)/((MINUTE(E7)*60+SECOND(E7))))*3.6))</f>
        <v>12.371134020618555</v>
      </c>
      <c r="G7" s="30"/>
      <c r="H7" s="3" t="s">
        <v>4</v>
      </c>
      <c r="I7" s="4"/>
      <c r="J7" s="17">
        <v>8</v>
      </c>
      <c r="K7" s="32"/>
      <c r="L7" s="33"/>
    </row>
    <row r="8" spans="1:12" ht="15.75" customHeight="1">
      <c r="A8" s="31"/>
      <c r="B8" s="26">
        <v>2</v>
      </c>
      <c r="C8" s="21">
        <v>0.005555555555555556</v>
      </c>
      <c r="D8" s="22">
        <f aca="true" t="shared" si="0" ref="D8:D26">B8</f>
        <v>2</v>
      </c>
      <c r="E8" s="23">
        <f>IF(C8="","",C8-C7)</f>
        <v>-0.01128472222222222</v>
      </c>
      <c r="F8" s="24" t="e">
        <f aca="true" t="shared" si="1" ref="F8:F26">IF(E8="","",((VLOOKUP($J$7,piste1,2)/((MINUTE(E8)*60+SECOND(E8))))*3.6))</f>
        <v>#NUM!</v>
      </c>
      <c r="G8" s="30"/>
      <c r="H8" s="3" t="s">
        <v>5</v>
      </c>
      <c r="I8" s="4"/>
      <c r="J8" s="18">
        <f>J6*VLOOKUP(J7,piste1,2)</f>
        <v>10000</v>
      </c>
      <c r="K8" s="32"/>
      <c r="L8" s="33"/>
    </row>
    <row r="9" spans="1:12" ht="15.75" customHeight="1">
      <c r="A9" s="31"/>
      <c r="B9" s="26">
        <v>3</v>
      </c>
      <c r="C9" s="21"/>
      <c r="D9" s="22">
        <f t="shared" si="0"/>
        <v>3</v>
      </c>
      <c r="E9" s="23">
        <f aca="true" t="shared" si="2" ref="E9:E26">IF(C9="","",C9-C8)</f>
      </c>
      <c r="F9" s="24">
        <f t="shared" si="1"/>
      </c>
      <c r="H9" s="3" t="s">
        <v>6</v>
      </c>
      <c r="I9" s="4"/>
      <c r="J9" s="19">
        <f>MAX(C8:C27)</f>
        <v>0.005555555555555556</v>
      </c>
      <c r="K9" s="32"/>
      <c r="L9" s="33"/>
    </row>
    <row r="10" spans="1:12" ht="15.75" customHeight="1">
      <c r="A10" s="31"/>
      <c r="B10" s="26">
        <v>4</v>
      </c>
      <c r="C10" s="21"/>
      <c r="D10" s="22">
        <f t="shared" si="0"/>
        <v>4</v>
      </c>
      <c r="E10" s="23">
        <f t="shared" si="2"/>
      </c>
      <c r="F10" s="24">
        <f t="shared" si="1"/>
      </c>
      <c r="H10" s="5" t="s">
        <v>9</v>
      </c>
      <c r="I10" s="5"/>
      <c r="J10" s="20">
        <f>(J8/((MINUTE(J9)*60+SECOND(J9))))*3.6</f>
        <v>75</v>
      </c>
      <c r="K10" s="32"/>
      <c r="L10" s="33"/>
    </row>
    <row r="11" spans="1:12" ht="15.75" customHeight="1">
      <c r="A11" s="31"/>
      <c r="B11" s="26">
        <v>5</v>
      </c>
      <c r="C11" s="21"/>
      <c r="D11" s="22">
        <f t="shared" si="0"/>
        <v>5</v>
      </c>
      <c r="E11" s="23">
        <f t="shared" si="2"/>
      </c>
      <c r="F11" s="24">
        <f t="shared" si="1"/>
      </c>
      <c r="H11" s="6"/>
      <c r="I11" s="7"/>
      <c r="J11" s="8"/>
      <c r="K11" s="33"/>
      <c r="L11" s="33"/>
    </row>
    <row r="12" spans="1:12" ht="15.75" customHeight="1">
      <c r="A12" s="31"/>
      <c r="B12" s="26">
        <v>6</v>
      </c>
      <c r="C12" s="21"/>
      <c r="D12" s="22">
        <f t="shared" si="0"/>
        <v>6</v>
      </c>
      <c r="E12" s="23">
        <f t="shared" si="2"/>
      </c>
      <c r="F12" s="24">
        <f t="shared" si="1"/>
      </c>
      <c r="H12" s="6"/>
      <c r="I12" s="7"/>
      <c r="J12" s="8"/>
      <c r="K12" s="33"/>
      <c r="L12" s="34"/>
    </row>
    <row r="13" spans="1:12" ht="15.75" customHeight="1">
      <c r="A13" s="31"/>
      <c r="B13" s="26">
        <v>7</v>
      </c>
      <c r="C13" s="21"/>
      <c r="D13" s="22">
        <f t="shared" si="0"/>
        <v>7</v>
      </c>
      <c r="E13" s="23">
        <f t="shared" si="2"/>
      </c>
      <c r="F13" s="24">
        <f t="shared" si="1"/>
      </c>
      <c r="I13" s="9"/>
      <c r="J13" s="9"/>
      <c r="K13" s="9"/>
      <c r="L13" s="9"/>
    </row>
    <row r="14" spans="1:12" ht="15.75" customHeight="1">
      <c r="A14" s="31"/>
      <c r="B14" s="26">
        <v>8</v>
      </c>
      <c r="C14" s="21"/>
      <c r="D14" s="22">
        <f t="shared" si="0"/>
        <v>8</v>
      </c>
      <c r="E14" s="23">
        <f t="shared" si="2"/>
      </c>
      <c r="F14" s="24">
        <f t="shared" si="1"/>
      </c>
      <c r="H14" s="29"/>
      <c r="I14" s="10"/>
      <c r="J14" s="10"/>
      <c r="K14" s="10"/>
      <c r="L14" s="10"/>
    </row>
    <row r="15" spans="1:12" ht="15.75" customHeight="1">
      <c r="A15" s="31"/>
      <c r="B15" s="26">
        <v>9</v>
      </c>
      <c r="C15" s="21"/>
      <c r="D15" s="22">
        <f t="shared" si="0"/>
        <v>9</v>
      </c>
      <c r="E15" s="23">
        <f t="shared" si="2"/>
      </c>
      <c r="F15" s="24">
        <f t="shared" si="1"/>
      </c>
      <c r="H15" s="11"/>
      <c r="I15" s="12"/>
      <c r="J15" s="12"/>
      <c r="K15" s="12"/>
      <c r="L15" s="12"/>
    </row>
    <row r="16" spans="1:12" ht="15.75" customHeight="1">
      <c r="A16" s="31"/>
      <c r="B16" s="26">
        <v>10</v>
      </c>
      <c r="C16" s="21"/>
      <c r="D16" s="22">
        <f t="shared" si="0"/>
        <v>10</v>
      </c>
      <c r="E16" s="23">
        <f t="shared" si="2"/>
      </c>
      <c r="F16" s="24">
        <f t="shared" si="1"/>
      </c>
      <c r="H16" s="12"/>
      <c r="I16" s="12"/>
      <c r="J16" s="12"/>
      <c r="K16" s="12"/>
      <c r="L16" s="12"/>
    </row>
    <row r="17" spans="1:12" ht="15.75" customHeight="1">
      <c r="A17" s="31"/>
      <c r="B17" s="26">
        <v>11</v>
      </c>
      <c r="C17" s="21"/>
      <c r="D17" s="22">
        <f t="shared" si="0"/>
        <v>11</v>
      </c>
      <c r="E17" s="23">
        <f t="shared" si="2"/>
      </c>
      <c r="F17" s="24">
        <f t="shared" si="1"/>
      </c>
      <c r="H17" s="12"/>
      <c r="I17" s="12"/>
      <c r="J17" s="12"/>
      <c r="K17" s="12"/>
      <c r="L17" s="12"/>
    </row>
    <row r="18" spans="1:12" ht="15.75" customHeight="1">
      <c r="A18" s="31"/>
      <c r="B18" s="26">
        <v>12</v>
      </c>
      <c r="C18" s="21"/>
      <c r="D18" s="22">
        <f t="shared" si="0"/>
        <v>12</v>
      </c>
      <c r="E18" s="23">
        <f t="shared" si="2"/>
      </c>
      <c r="F18" s="24">
        <f t="shared" si="1"/>
      </c>
      <c r="H18" s="12"/>
      <c r="I18" s="12"/>
      <c r="J18" s="12"/>
      <c r="K18" s="12"/>
      <c r="L18" s="12"/>
    </row>
    <row r="19" spans="1:12" ht="15.75" customHeight="1">
      <c r="A19" s="31"/>
      <c r="B19" s="26">
        <v>13</v>
      </c>
      <c r="C19" s="21"/>
      <c r="D19" s="22">
        <f t="shared" si="0"/>
        <v>13</v>
      </c>
      <c r="E19" s="23">
        <f t="shared" si="2"/>
      </c>
      <c r="F19" s="24">
        <f t="shared" si="1"/>
      </c>
      <c r="H19" s="12"/>
      <c r="I19" s="12"/>
      <c r="J19" s="12"/>
      <c r="K19" s="12"/>
      <c r="L19" s="12"/>
    </row>
    <row r="20" spans="1:12" ht="15.75" customHeight="1">
      <c r="A20" s="31"/>
      <c r="B20" s="26">
        <v>14</v>
      </c>
      <c r="C20" s="21"/>
      <c r="D20" s="22">
        <f t="shared" si="0"/>
        <v>14</v>
      </c>
      <c r="E20" s="23">
        <f t="shared" si="2"/>
      </c>
      <c r="F20" s="24">
        <f t="shared" si="1"/>
      </c>
      <c r="H20" s="12"/>
      <c r="I20" s="12"/>
      <c r="J20" s="12"/>
      <c r="K20" s="12"/>
      <c r="L20" s="12"/>
    </row>
    <row r="21" spans="1:12" ht="15.75" customHeight="1">
      <c r="A21" s="31"/>
      <c r="B21" s="26">
        <v>15</v>
      </c>
      <c r="C21" s="21"/>
      <c r="D21" s="22">
        <f t="shared" si="0"/>
        <v>15</v>
      </c>
      <c r="E21" s="23">
        <f t="shared" si="2"/>
      </c>
      <c r="F21" s="24">
        <f t="shared" si="1"/>
      </c>
      <c r="H21" s="12"/>
      <c r="I21" s="12"/>
      <c r="J21" s="12"/>
      <c r="K21" s="12"/>
      <c r="L21" s="12"/>
    </row>
    <row r="22" spans="1:12" ht="15.75" customHeight="1">
      <c r="A22" s="31"/>
      <c r="B22" s="26">
        <v>16</v>
      </c>
      <c r="C22" s="21"/>
      <c r="D22" s="22">
        <f t="shared" si="0"/>
        <v>16</v>
      </c>
      <c r="E22" s="23">
        <f t="shared" si="2"/>
      </c>
      <c r="F22" s="24">
        <f t="shared" si="1"/>
      </c>
      <c r="H22" s="12"/>
      <c r="I22" s="12"/>
      <c r="J22" s="12"/>
      <c r="K22" s="12"/>
      <c r="L22" s="12"/>
    </row>
    <row r="23" spans="1:12" ht="15.75" customHeight="1">
      <c r="A23" s="31"/>
      <c r="B23" s="26">
        <v>17</v>
      </c>
      <c r="C23" s="21"/>
      <c r="D23" s="22">
        <f t="shared" si="0"/>
        <v>17</v>
      </c>
      <c r="E23" s="23">
        <f t="shared" si="2"/>
      </c>
      <c r="F23" s="24">
        <f t="shared" si="1"/>
      </c>
      <c r="H23" s="12"/>
      <c r="I23" s="12"/>
      <c r="J23" s="12"/>
      <c r="K23" s="12"/>
      <c r="L23" s="12"/>
    </row>
    <row r="24" spans="1:12" ht="15.75" customHeight="1">
      <c r="A24" s="31"/>
      <c r="B24" s="26">
        <v>18</v>
      </c>
      <c r="C24" s="21"/>
      <c r="D24" s="22">
        <f t="shared" si="0"/>
        <v>18</v>
      </c>
      <c r="E24" s="23">
        <f t="shared" si="2"/>
      </c>
      <c r="F24" s="24">
        <f t="shared" si="1"/>
      </c>
      <c r="H24" s="12"/>
      <c r="I24" s="12"/>
      <c r="J24" s="12"/>
      <c r="K24" s="12"/>
      <c r="L24" s="12"/>
    </row>
    <row r="25" spans="1:12" ht="15.75" customHeight="1">
      <c r="A25" s="31"/>
      <c r="B25" s="26">
        <v>19</v>
      </c>
      <c r="C25" s="21"/>
      <c r="D25" s="22">
        <f t="shared" si="0"/>
        <v>19</v>
      </c>
      <c r="E25" s="23">
        <f t="shared" si="2"/>
      </c>
      <c r="F25" s="24">
        <f t="shared" si="1"/>
      </c>
      <c r="H25" s="12"/>
      <c r="I25" s="12"/>
      <c r="J25" s="12"/>
      <c r="K25" s="12"/>
      <c r="L25" s="12"/>
    </row>
    <row r="26" spans="1:12" ht="15.75" customHeight="1">
      <c r="A26" s="31"/>
      <c r="B26" s="26">
        <v>20</v>
      </c>
      <c r="C26" s="21"/>
      <c r="D26" s="22">
        <f t="shared" si="0"/>
        <v>20</v>
      </c>
      <c r="E26" s="23">
        <f t="shared" si="2"/>
      </c>
      <c r="F26" s="24">
        <f t="shared" si="1"/>
      </c>
      <c r="H26" s="12"/>
      <c r="I26" s="12"/>
      <c r="J26" s="12"/>
      <c r="K26" s="12"/>
      <c r="L26" s="12"/>
    </row>
  </sheetData>
  <sheetProtection/>
  <mergeCells count="11">
    <mergeCell ref="A1:N1"/>
    <mergeCell ref="A2:N4"/>
    <mergeCell ref="K5:L5"/>
    <mergeCell ref="K6:L6"/>
    <mergeCell ref="A7:A26"/>
    <mergeCell ref="K7:L7"/>
    <mergeCell ref="K8:L8"/>
    <mergeCell ref="K9:L9"/>
    <mergeCell ref="K10:L10"/>
    <mergeCell ref="K11:L11"/>
    <mergeCell ref="K12:L12"/>
  </mergeCells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B15"/>
  <sheetViews>
    <sheetView workbookViewId="0" topLeftCell="A1">
      <selection activeCell="B1" sqref="B1:B13"/>
    </sheetView>
  </sheetViews>
  <sheetFormatPr defaultColWidth="12" defaultRowHeight="12"/>
  <sheetData>
    <row r="1" spans="1:2" ht="12.75">
      <c r="A1">
        <v>1</v>
      </c>
      <c r="B1" s="15">
        <v>200</v>
      </c>
    </row>
    <row r="2" spans="1:2" ht="12.75">
      <c r="A2">
        <v>2</v>
      </c>
      <c r="B2" s="15">
        <v>400</v>
      </c>
    </row>
    <row r="3" spans="1:2" ht="12.75">
      <c r="A3">
        <v>3</v>
      </c>
      <c r="B3" s="15">
        <v>500</v>
      </c>
    </row>
    <row r="4" spans="1:2" ht="12.75">
      <c r="A4">
        <v>4</v>
      </c>
      <c r="B4" s="15">
        <v>1000</v>
      </c>
    </row>
    <row r="5" spans="1:2" ht="12.75">
      <c r="A5">
        <v>5</v>
      </c>
      <c r="B5" s="15">
        <v>2000</v>
      </c>
    </row>
    <row r="6" spans="1:2" ht="12.75">
      <c r="A6">
        <v>6</v>
      </c>
      <c r="B6" s="15">
        <v>3000</v>
      </c>
    </row>
    <row r="7" spans="1:2" ht="12.75">
      <c r="A7">
        <v>7</v>
      </c>
      <c r="B7" s="15">
        <v>4000</v>
      </c>
    </row>
    <row r="8" spans="1:2" ht="12.75">
      <c r="A8">
        <v>8</v>
      </c>
      <c r="B8" s="15">
        <v>5000</v>
      </c>
    </row>
    <row r="9" spans="1:2" ht="12.75">
      <c r="A9">
        <v>9</v>
      </c>
      <c r="B9" s="15">
        <v>6000</v>
      </c>
    </row>
    <row r="10" spans="1:2" ht="12.75">
      <c r="A10">
        <v>10</v>
      </c>
      <c r="B10" s="15">
        <v>7000</v>
      </c>
    </row>
    <row r="11" spans="1:2" ht="12.75">
      <c r="A11">
        <v>11</v>
      </c>
      <c r="B11" s="15">
        <v>8000</v>
      </c>
    </row>
    <row r="12" spans="1:2" ht="12.75">
      <c r="A12">
        <v>12</v>
      </c>
      <c r="B12" s="15">
        <v>9000</v>
      </c>
    </row>
    <row r="13" spans="1:2" ht="12.75">
      <c r="A13">
        <v>13</v>
      </c>
      <c r="B13" s="15">
        <v>10000</v>
      </c>
    </row>
    <row r="14" spans="1:2" ht="12.75">
      <c r="A14">
        <v>14</v>
      </c>
      <c r="B14" s="15">
        <v>21000</v>
      </c>
    </row>
    <row r="15" spans="1:2" ht="12.75">
      <c r="A15">
        <v>15</v>
      </c>
      <c r="B15" s="15">
        <v>42000.195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PISCAGLIA</dc:creator>
  <cp:keywords/>
  <dc:description/>
  <cp:lastModifiedBy>MPA</cp:lastModifiedBy>
  <dcterms:created xsi:type="dcterms:W3CDTF">2002-05-10T11:02:29Z</dcterms:created>
  <dcterms:modified xsi:type="dcterms:W3CDTF">2006-03-27T21:52:35Z</dcterms:modified>
  <cp:category/>
  <cp:version/>
  <cp:contentType/>
  <cp:contentStatus/>
</cp:coreProperties>
</file>